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urs\1-seconde\1- cours\cours7-visions-images\"/>
    </mc:Choice>
  </mc:AlternateContent>
  <xr:revisionPtr revIDLastSave="0" documentId="13_ncr:1_{BF28EC01-4E99-458A-90A5-420E6898BA70}" xr6:coauthVersionLast="47" xr6:coauthVersionMax="47" xr10:uidLastSave="{00000000-0000-0000-0000-000000000000}"/>
  <bookViews>
    <workbookView xWindow="-120" yWindow="-120" windowWidth="24240" windowHeight="13290" xr2:uid="{BE41DDB4-F91C-4F5A-8B03-9AC59FDC7FDF}"/>
  </bookViews>
  <sheets>
    <sheet name="Plexiglas" sheetId="1" r:id="rId1"/>
    <sheet name="Diamand" sheetId="2" r:id="rId2"/>
    <sheet name="Feuil2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F10" i="3"/>
  <c r="F6" i="3"/>
  <c r="F7" i="3"/>
  <c r="F8" i="3"/>
  <c r="F9" i="3"/>
  <c r="F11" i="3"/>
  <c r="F12" i="3"/>
  <c r="I12" i="3"/>
  <c r="J12" i="3" s="1"/>
  <c r="H12" i="3"/>
  <c r="G12" i="3"/>
  <c r="I11" i="3"/>
  <c r="J11" i="3" s="1"/>
  <c r="H11" i="3"/>
  <c r="G11" i="3"/>
  <c r="J10" i="3"/>
  <c r="I10" i="3"/>
  <c r="H10" i="3"/>
  <c r="G10" i="3"/>
  <c r="I9" i="3"/>
  <c r="H9" i="3"/>
  <c r="J9" i="3" s="1"/>
  <c r="G9" i="3"/>
  <c r="I8" i="3"/>
  <c r="J8" i="3" s="1"/>
  <c r="H8" i="3"/>
  <c r="G8" i="3"/>
  <c r="I7" i="3"/>
  <c r="J7" i="3" s="1"/>
  <c r="H7" i="3"/>
  <c r="G7" i="3"/>
  <c r="I6" i="3"/>
  <c r="J6" i="3" s="1"/>
  <c r="H6" i="3"/>
  <c r="G6" i="3"/>
  <c r="J5" i="3"/>
  <c r="I5" i="3"/>
  <c r="H5" i="3"/>
  <c r="G5" i="3"/>
  <c r="F5" i="3"/>
  <c r="I4" i="3"/>
  <c r="H4" i="3"/>
  <c r="I11" i="2"/>
  <c r="J11" i="2" s="1"/>
  <c r="H11" i="2"/>
  <c r="G11" i="2"/>
  <c r="F11" i="2"/>
  <c r="I10" i="2"/>
  <c r="J10" i="2" s="1"/>
  <c r="H10" i="2"/>
  <c r="G10" i="2"/>
  <c r="F10" i="2"/>
  <c r="I9" i="2"/>
  <c r="J9" i="2" s="1"/>
  <c r="H9" i="2"/>
  <c r="G9" i="2"/>
  <c r="F9" i="2"/>
  <c r="J8" i="2"/>
  <c r="I8" i="2"/>
  <c r="H8" i="2"/>
  <c r="G8" i="2"/>
  <c r="F8" i="2"/>
  <c r="I7" i="2"/>
  <c r="J7" i="2" s="1"/>
  <c r="H7" i="2"/>
  <c r="G7" i="2"/>
  <c r="F7" i="2"/>
  <c r="I6" i="2"/>
  <c r="J6" i="2" s="1"/>
  <c r="H6" i="2"/>
  <c r="G6" i="2"/>
  <c r="F6" i="2"/>
  <c r="I5" i="2"/>
  <c r="J5" i="2" s="1"/>
  <c r="H5" i="2"/>
  <c r="G5" i="2"/>
  <c r="F5" i="2"/>
  <c r="J4" i="2"/>
  <c r="J12" i="2" s="1"/>
  <c r="I4" i="2"/>
  <c r="H4" i="2"/>
  <c r="G4" i="2"/>
  <c r="F4" i="2"/>
  <c r="I3" i="2"/>
  <c r="H3" i="2"/>
  <c r="J13" i="3" l="1"/>
  <c r="J12" i="1" l="1"/>
</calcChain>
</file>

<file path=xl/sharedStrings.xml><?xml version="1.0" encoding="utf-8"?>
<sst xmlns="http://schemas.openxmlformats.org/spreadsheetml/2006/main" count="28" uniqueCount="10">
  <si>
    <t>i</t>
  </si>
  <si>
    <t>r</t>
  </si>
  <si>
    <t>sin(i)</t>
  </si>
  <si>
    <t>sin (r )</t>
  </si>
  <si>
    <t>sin(i)/sin( r )</t>
  </si>
  <si>
    <t>X</t>
  </si>
  <si>
    <t>moyenne =</t>
  </si>
  <si>
    <t>i/2</t>
  </si>
  <si>
    <t>r/i</t>
  </si>
  <si>
    <t>i=f®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</si>
</sst>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2" fontId="0" fillId="2" borderId="0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 =f (i)</a:t>
            </a:r>
          </a:p>
        </c:rich>
      </c:tx>
      <c:layout>
        <c:manualLayout>
          <c:xMode val="edge"/>
          <c:yMode val="edge"/>
          <c:x val="0.298011695906432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Plexiglas!$D$3:$D$11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xVal>
          <c:yVal>
            <c:numRef>
              <c:f>Plexiglas!$E$3:$E$11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2-4435-BE42-C71768512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112976"/>
        <c:axId val="305113632"/>
      </c:scatterChart>
      <c:valAx>
        <c:axId val="30511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5113632"/>
        <c:crosses val="autoZero"/>
        <c:crossBetween val="midCat"/>
      </c:valAx>
      <c:valAx>
        <c:axId val="3051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511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(i) =f(sin(r))</a:t>
            </a:r>
          </a:p>
        </c:rich>
      </c:tx>
      <c:layout>
        <c:manualLayout>
          <c:xMode val="edge"/>
          <c:yMode val="edge"/>
          <c:x val="0.4680485564304461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Plexiglas!$I$3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Plexiglas!$H$4:$H$11</c:f>
              <c:numCache>
                <c:formatCode>General</c:formatCode>
                <c:ptCount val="8"/>
              </c:numCache>
            </c:numRef>
          </c:xVal>
          <c:yVal>
            <c:numRef>
              <c:f>Plexiglas!$I$4:$I$11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D-477D-A13E-BA7C4FCE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069176"/>
        <c:axId val="423071800"/>
      </c:scatterChart>
      <c:valAx>
        <c:axId val="423069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sin(r)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3071800"/>
        <c:crosses val="autoZero"/>
        <c:crossBetween val="midCat"/>
      </c:valAx>
      <c:valAx>
        <c:axId val="42307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sin(i)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3069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 =f (r)</a:t>
            </a:r>
          </a:p>
        </c:rich>
      </c:tx>
      <c:layout>
        <c:manualLayout>
          <c:xMode val="edge"/>
          <c:yMode val="edge"/>
          <c:x val="0.298011695906432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Plexiglas!$D$3:$D$11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xVal>
          <c:yVal>
            <c:numRef>
              <c:f>Plexiglas!$E$3:$E$11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3E-461E-8EEF-6973E089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112976"/>
        <c:axId val="305113632"/>
      </c:scatterChart>
      <c:valAx>
        <c:axId val="30511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5113632"/>
        <c:crosses val="autoZero"/>
        <c:crossBetween val="midCat"/>
      </c:valAx>
      <c:valAx>
        <c:axId val="3051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511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sin( i ) =f( sin(r) 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21563057742782152"/>
                  <c:y val="0.1381718431029454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rgbClr val="FF0000"/>
                        </a:solidFill>
                      </a:rPr>
                      <a:t>sin (i) = 1,5 x sin( r)</a:t>
                    </a:r>
                    <a:endParaRPr lang="en-US" sz="1200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Plexiglas!$H$3:$H$11</c:f>
              <c:numCache>
                <c:formatCode>General</c:formatCode>
                <c:ptCount val="9"/>
              </c:numCache>
            </c:numRef>
          </c:xVal>
          <c:yVal>
            <c:numRef>
              <c:f>Plexiglas!$I$3:$I$11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0-4A02-82DF-DC1DFAB6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39480"/>
        <c:axId val="582539808"/>
      </c:scatterChart>
      <c:valAx>
        <c:axId val="582539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539808"/>
        <c:crosses val="autoZero"/>
        <c:crossBetween val="midCat"/>
      </c:valAx>
      <c:valAx>
        <c:axId val="58253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539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r=f(i)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Feuil2!$D$4:$D$12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xVal>
          <c:yVal>
            <c:numRef>
              <c:f>Feuil2!$E$4:$E$12</c:f>
              <c:numCache>
                <c:formatCode>General</c:formatCode>
                <c:ptCount val="9"/>
                <c:pt idx="0">
                  <c:v>0</c:v>
                </c:pt>
                <c:pt idx="1">
                  <c:v>6.5</c:v>
                </c:pt>
                <c:pt idx="2">
                  <c:v>13</c:v>
                </c:pt>
                <c:pt idx="3">
                  <c:v>19.5</c:v>
                </c:pt>
                <c:pt idx="4">
                  <c:v>25</c:v>
                </c:pt>
                <c:pt idx="5">
                  <c:v>31</c:v>
                </c:pt>
                <c:pt idx="6">
                  <c:v>35</c:v>
                </c:pt>
                <c:pt idx="7">
                  <c:v>39</c:v>
                </c:pt>
                <c:pt idx="8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3-48E1-8FAB-5C77E623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076568"/>
        <c:axId val="448077880"/>
      </c:scatterChart>
      <c:valAx>
        <c:axId val="44807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8077880"/>
        <c:crosses val="autoZero"/>
        <c:crossBetween val="midCat"/>
      </c:valAx>
      <c:valAx>
        <c:axId val="44807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8076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31622790901137365"/>
                  <c:y val="-3.00688976377952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Feuil2!$H$4:$H$12</c:f>
              <c:numCache>
                <c:formatCode>General</c:formatCode>
                <c:ptCount val="9"/>
                <c:pt idx="0">
                  <c:v>0</c:v>
                </c:pt>
                <c:pt idx="1">
                  <c:v>0.11320321376790672</c:v>
                </c:pt>
                <c:pt idx="2">
                  <c:v>0.224951054343865</c:v>
                </c:pt>
                <c:pt idx="3">
                  <c:v>0.3338068592337709</c:v>
                </c:pt>
                <c:pt idx="4">
                  <c:v>0.42261826174069944</c:v>
                </c:pt>
                <c:pt idx="5">
                  <c:v>0.51503807491005416</c:v>
                </c:pt>
                <c:pt idx="6">
                  <c:v>0.57357643635104605</c:v>
                </c:pt>
                <c:pt idx="7">
                  <c:v>0.62932039104983739</c:v>
                </c:pt>
                <c:pt idx="8">
                  <c:v>0.65605902899050716</c:v>
                </c:pt>
              </c:numCache>
            </c:numRef>
          </c:xVal>
          <c:yVal>
            <c:numRef>
              <c:f>Feuil2!$I$4:$I$12</c:f>
              <c:numCache>
                <c:formatCode>General</c:formatCode>
                <c:ptCount val="9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3-40A2-BB55-DD417AF32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931696"/>
        <c:axId val="444750936"/>
      </c:scatterChart>
      <c:valAx>
        <c:axId val="298931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750936"/>
        <c:crosses val="autoZero"/>
        <c:crossBetween val="midCat"/>
      </c:valAx>
      <c:valAx>
        <c:axId val="44475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931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12</xdr:row>
      <xdr:rowOff>33337</xdr:rowOff>
    </xdr:from>
    <xdr:to>
      <xdr:col>6</xdr:col>
      <xdr:colOff>171450</xdr:colOff>
      <xdr:row>26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57ED61-2ADD-4EC9-AF97-C71EC41E0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223837</xdr:colOff>
      <xdr:row>12</xdr:row>
      <xdr:rowOff>47625</xdr:rowOff>
    </xdr:from>
    <xdr:to>
      <xdr:col>12</xdr:col>
      <xdr:colOff>185737</xdr:colOff>
      <xdr:row>26</xdr:row>
      <xdr:rowOff>123825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9B96F85-8648-4F1B-AFBA-E905F3D79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12</xdr:row>
      <xdr:rowOff>33337</xdr:rowOff>
    </xdr:from>
    <xdr:to>
      <xdr:col>6</xdr:col>
      <xdr:colOff>171450</xdr:colOff>
      <xdr:row>26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CD59F86-1518-4B0D-BAAA-F80216936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442912</xdr:colOff>
      <xdr:row>12</xdr:row>
      <xdr:rowOff>33337</xdr:rowOff>
    </xdr:from>
    <xdr:to>
      <xdr:col>12</xdr:col>
      <xdr:colOff>442912</xdr:colOff>
      <xdr:row>26</xdr:row>
      <xdr:rowOff>109537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2F700FC-32D9-4AD5-B1E1-936B1356F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333376</xdr:colOff>
      <xdr:row>13</xdr:row>
      <xdr:rowOff>133350</xdr:rowOff>
    </xdr:from>
    <xdr:to>
      <xdr:col>4</xdr:col>
      <xdr:colOff>47626</xdr:colOff>
      <xdr:row>15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3CEC674-951E-4DBE-B54F-310045AE68B7}"/>
            </a:ext>
          </a:extLst>
        </xdr:cNvPr>
        <xdr:cNvSpPr/>
      </xdr:nvSpPr>
      <xdr:spPr>
        <a:xfrm>
          <a:off x="2619376" y="2609850"/>
          <a:ext cx="476250" cy="25717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solidFill>
                <a:schemeClr val="accent1"/>
              </a:solidFill>
            </a:rPr>
            <a:t>r = i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0.06458</cdr:x>
      <cdr:y>0.06424</cdr:y>
    </cdr:from>
    <cdr:to>
      <cdr:x>0.58542</cdr:x>
      <cdr:y>0.88715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893F447E-F125-4F23-858F-C1A727D9716A}"/>
            </a:ext>
          </a:extLst>
        </cdr:cNvPr>
        <cdr:cNvCxnSpPr/>
      </cdr:nvCxnSpPr>
      <cdr:spPr>
        <a:xfrm xmlns:a="http://schemas.openxmlformats.org/drawingml/2006/main" flipV="1">
          <a:off x="295275" y="176213"/>
          <a:ext cx="2381250" cy="2257425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0.06042</cdr:x>
      <cdr:y>0.0816</cdr:y>
    </cdr:from>
    <cdr:to>
      <cdr:x>0.86184</cdr:x>
      <cdr:y>0.89063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5D2AF867-612D-451F-AAA6-838DFFE87AE5}"/>
            </a:ext>
          </a:extLst>
        </cdr:cNvPr>
        <cdr:cNvCxnSpPr/>
      </cdr:nvCxnSpPr>
      <cdr:spPr>
        <a:xfrm xmlns:a="http://schemas.openxmlformats.org/drawingml/2006/main" flipV="1">
          <a:off x="262414" y="223838"/>
          <a:ext cx="3480911" cy="22193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0.0625</cdr:x>
      <cdr:y>0.21007</cdr:y>
    </cdr:from>
    <cdr:to>
      <cdr:x>0.91458</cdr:x>
      <cdr:y>0.89063</cdr:y>
    </cdr:to>
    <cdr:cxnSp macro="">
      <cdr:nvCxnSpPr>
        <cdr:cNvPr id="7" name="Connecteur droit 6">
          <a:extLst xmlns:a="http://schemas.openxmlformats.org/drawingml/2006/main">
            <a:ext uri="{FF2B5EF4-FFF2-40B4-BE49-F238E27FC236}">
              <a16:creationId xmlns:a16="http://schemas.microsoft.com/office/drawing/2014/main" id="{49BEF4C4-936C-4A1A-A7E4-DF8A2FED2628}"/>
            </a:ext>
          </a:extLst>
        </cdr:cNvPr>
        <cdr:cNvCxnSpPr/>
      </cdr:nvCxnSpPr>
      <cdr:spPr>
        <a:xfrm xmlns:a="http://schemas.openxmlformats.org/drawingml/2006/main" flipV="1">
          <a:off x="285750" y="576263"/>
          <a:ext cx="3895725" cy="18669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0.73319</cdr:x>
      <cdr:y>0.31713</cdr:y>
    </cdr:from>
    <cdr:to>
      <cdr:x>0.87719</cdr:x>
      <cdr:y>0.42535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3E3047DF-971B-4353-A578-7E72C9F774C9}"/>
            </a:ext>
          </a:extLst>
        </cdr:cNvPr>
        <cdr:cNvSpPr/>
      </cdr:nvSpPr>
      <cdr:spPr>
        <a:xfrm xmlns:a="http://schemas.openxmlformats.org/drawingml/2006/main">
          <a:off x="3184524" y="869950"/>
          <a:ext cx="625475" cy="29686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200" b="1">
              <a:solidFill>
                <a:schemeClr val="accent6"/>
              </a:solidFill>
            </a:rPr>
            <a:t>r = i/2</a:t>
          </a:r>
        </a:p>
      </cdr:txBody>
    </cdr:sp>
  </cdr:relSizeAnchor>
  <cdr:relSizeAnchor xmlns:cdr="http://schemas.openxmlformats.org/drawingml/2006/chartDrawing">
    <cdr:from>
      <cdr:x>0.67617</cdr:x>
      <cdr:y>0.02894</cdr:y>
    </cdr:from>
    <cdr:to>
      <cdr:x>0.82675</cdr:x>
      <cdr:y>0.13715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A65B61CF-C4CB-4C4E-880A-F572E2906C2D}"/>
            </a:ext>
          </a:extLst>
        </cdr:cNvPr>
        <cdr:cNvSpPr/>
      </cdr:nvSpPr>
      <cdr:spPr>
        <a:xfrm xmlns:a="http://schemas.openxmlformats.org/drawingml/2006/main">
          <a:off x="2936875" y="79375"/>
          <a:ext cx="654050" cy="29686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200" b="1">
              <a:solidFill>
                <a:schemeClr val="accent2"/>
              </a:solidFill>
            </a:rPr>
            <a:t>r = k * i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52387</xdr:rowOff>
    </xdr:from>
    <xdr:to>
      <xdr:col>6</xdr:col>
      <xdr:colOff>295275</xdr:colOff>
      <xdr:row>27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F34C48-A080-4220-BD09-76619716B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13</xdr:row>
      <xdr:rowOff>80962</xdr:rowOff>
    </xdr:from>
    <xdr:to>
      <xdr:col>14</xdr:col>
      <xdr:colOff>238125</xdr:colOff>
      <xdr:row>27</xdr:row>
      <xdr:rowOff>157162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CCC6290-DD17-4EF0-A8E7-45E48F4C0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4C89-D2C2-4CD3-BFD6-B178D23A050B}">
  <dimension ref="D2:L12"/>
  <sheetViews>
    <sheetView tabSelected="1" workbookViewId="0">
      <selection activeCell="E3" sqref="E3:J11"/>
    </sheetView>
  </sheetViews>
  <sheetFormatPr baseColWidth="10" defaultRowHeight="15" x14ac:dyDescent="0.25"/>
  <cols>
    <col min="1" max="9" width="11.42578125" style="1"/>
    <col min="10" max="10" width="12" style="1" bestFit="1" customWidth="1"/>
    <col min="11" max="16384" width="11.42578125" style="1"/>
  </cols>
  <sheetData>
    <row r="2" spans="4:12" x14ac:dyDescent="0.25">
      <c r="D2" s="3" t="s">
        <v>0</v>
      </c>
      <c r="E2" s="3" t="s">
        <v>1</v>
      </c>
      <c r="F2" s="3" t="s">
        <v>7</v>
      </c>
      <c r="G2" s="3" t="s">
        <v>8</v>
      </c>
      <c r="H2" s="3" t="s">
        <v>3</v>
      </c>
      <c r="I2" s="3" t="s">
        <v>2</v>
      </c>
      <c r="J2" s="3" t="s">
        <v>4</v>
      </c>
    </row>
    <row r="3" spans="4:12" x14ac:dyDescent="0.25">
      <c r="D3" s="4">
        <v>0</v>
      </c>
      <c r="E3" s="4"/>
      <c r="F3" s="5"/>
      <c r="G3" s="5"/>
      <c r="H3" s="5"/>
      <c r="I3" s="5"/>
      <c r="J3" s="5"/>
    </row>
    <row r="4" spans="4:12" x14ac:dyDescent="0.25">
      <c r="D4" s="4">
        <v>10</v>
      </c>
      <c r="E4" s="4"/>
      <c r="F4" s="5"/>
      <c r="G4" s="5"/>
      <c r="H4" s="5"/>
      <c r="I4" s="5"/>
      <c r="J4" s="6"/>
      <c r="L4" s="1">
        <f>SIN(F1190)</f>
        <v>0</v>
      </c>
    </row>
    <row r="5" spans="4:12" x14ac:dyDescent="0.25">
      <c r="D5" s="4">
        <v>20</v>
      </c>
      <c r="E5" s="4"/>
      <c r="F5" s="5"/>
      <c r="G5" s="5"/>
      <c r="H5" s="5"/>
      <c r="I5" s="5"/>
      <c r="J5" s="6"/>
    </row>
    <row r="6" spans="4:12" x14ac:dyDescent="0.25">
      <c r="D6" s="4">
        <v>30</v>
      </c>
      <c r="E6" s="4"/>
      <c r="F6" s="5"/>
      <c r="G6" s="5"/>
      <c r="H6" s="5"/>
      <c r="I6" s="5"/>
      <c r="J6" s="6"/>
    </row>
    <row r="7" spans="4:12" x14ac:dyDescent="0.25">
      <c r="D7" s="4">
        <v>40</v>
      </c>
      <c r="E7" s="4"/>
      <c r="F7" s="5"/>
      <c r="G7" s="5"/>
      <c r="H7" s="5"/>
      <c r="I7" s="5"/>
      <c r="J7" s="6"/>
    </row>
    <row r="8" spans="4:12" x14ac:dyDescent="0.25">
      <c r="D8" s="4">
        <v>50</v>
      </c>
      <c r="E8" s="4"/>
      <c r="F8" s="5"/>
      <c r="G8" s="5"/>
      <c r="H8" s="5"/>
      <c r="I8" s="5"/>
      <c r="J8" s="6"/>
    </row>
    <row r="9" spans="4:12" x14ac:dyDescent="0.25">
      <c r="D9" s="4">
        <v>60</v>
      </c>
      <c r="E9" s="4"/>
      <c r="F9" s="5"/>
      <c r="G9" s="7"/>
      <c r="H9" s="5"/>
      <c r="I9" s="5"/>
      <c r="J9" s="6"/>
    </row>
    <row r="10" spans="4:12" x14ac:dyDescent="0.25">
      <c r="D10" s="4">
        <v>70</v>
      </c>
      <c r="E10" s="4"/>
      <c r="F10" s="5"/>
      <c r="G10" s="7"/>
      <c r="H10" s="5"/>
      <c r="I10" s="5"/>
      <c r="J10" s="6"/>
    </row>
    <row r="11" spans="4:12" x14ac:dyDescent="0.25">
      <c r="D11" s="4">
        <v>80</v>
      </c>
      <c r="E11" s="4"/>
      <c r="F11" s="5"/>
      <c r="G11" s="7"/>
      <c r="H11" s="5"/>
      <c r="I11" s="5"/>
      <c r="J11" s="6"/>
    </row>
    <row r="12" spans="4:12" x14ac:dyDescent="0.25">
      <c r="I12" s="1" t="s">
        <v>6</v>
      </c>
      <c r="J12" s="2" t="e">
        <f>AVERAGE(J4:J10)</f>
        <v>#DIV/0!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5836-C484-4C4B-9DE4-46FD6CCC6A48}">
  <dimension ref="D2:J12"/>
  <sheetViews>
    <sheetView workbookViewId="0">
      <selection activeCell="K5" sqref="K5"/>
    </sheetView>
  </sheetViews>
  <sheetFormatPr baseColWidth="10" defaultRowHeight="15" x14ac:dyDescent="0.25"/>
  <cols>
    <col min="1" max="9" width="11.42578125" style="1"/>
    <col min="10" max="10" width="12" style="1" bestFit="1" customWidth="1"/>
    <col min="11" max="16384" width="11.42578125" style="1"/>
  </cols>
  <sheetData>
    <row r="2" spans="4:10" x14ac:dyDescent="0.25">
      <c r="D2" s="3" t="s">
        <v>0</v>
      </c>
      <c r="E2" s="3" t="s">
        <v>1</v>
      </c>
      <c r="F2" s="3" t="s">
        <v>7</v>
      </c>
      <c r="G2" s="3" t="s">
        <v>8</v>
      </c>
      <c r="H2" s="3" t="s">
        <v>3</v>
      </c>
      <c r="I2" s="3" t="s">
        <v>2</v>
      </c>
      <c r="J2" s="3" t="s">
        <v>4</v>
      </c>
    </row>
    <row r="3" spans="4:10" x14ac:dyDescent="0.25">
      <c r="D3" s="4">
        <v>0</v>
      </c>
      <c r="E3" s="4">
        <v>0</v>
      </c>
      <c r="F3" s="5">
        <v>0</v>
      </c>
      <c r="G3" s="5" t="s">
        <v>5</v>
      </c>
      <c r="H3" s="5">
        <f>SIN(E3*PI()/180)</f>
        <v>0</v>
      </c>
      <c r="I3" s="5">
        <f>SIN(F3*PI()/180)</f>
        <v>0</v>
      </c>
      <c r="J3" s="5" t="s">
        <v>5</v>
      </c>
    </row>
    <row r="4" spans="4:10" x14ac:dyDescent="0.25">
      <c r="D4" s="4">
        <v>10</v>
      </c>
      <c r="E4" s="4">
        <v>6.5</v>
      </c>
      <c r="F4" s="5">
        <f>D4/2</f>
        <v>5</v>
      </c>
      <c r="G4" s="5">
        <f>E4/D4</f>
        <v>0.65</v>
      </c>
      <c r="H4" s="5">
        <f t="shared" ref="H4:H11" si="0">SIN(E4*PI()/180)</f>
        <v>0.11320321376790672</v>
      </c>
      <c r="I4" s="5">
        <f t="shared" ref="I4:I11" si="1">SIN(D4*PI()/180)</f>
        <v>0.17364817766693033</v>
      </c>
      <c r="J4" s="6">
        <f>I4/H4</f>
        <v>1.5339509532207278</v>
      </c>
    </row>
    <row r="5" spans="4:10" x14ac:dyDescent="0.25">
      <c r="D5" s="4">
        <v>20</v>
      </c>
      <c r="E5" s="4">
        <v>13</v>
      </c>
      <c r="F5" s="5">
        <f t="shared" ref="F5:F11" si="2">D5/2</f>
        <v>10</v>
      </c>
      <c r="G5" s="5">
        <f t="shared" ref="G5:G11" si="3">E5/D5</f>
        <v>0.65</v>
      </c>
      <c r="H5" s="5">
        <f t="shared" si="0"/>
        <v>0.224951054343865</v>
      </c>
      <c r="I5" s="5">
        <f t="shared" si="1"/>
        <v>0.34202014332566871</v>
      </c>
      <c r="J5" s="6">
        <f t="shared" ref="J5:J11" si="4">I5/H5</f>
        <v>1.5204202724155691</v>
      </c>
    </row>
    <row r="6" spans="4:10" x14ac:dyDescent="0.25">
      <c r="D6" s="4">
        <v>30</v>
      </c>
      <c r="E6" s="4">
        <v>19.5</v>
      </c>
      <c r="F6" s="5">
        <f t="shared" si="2"/>
        <v>15</v>
      </c>
      <c r="G6" s="5">
        <f t="shared" si="3"/>
        <v>0.65</v>
      </c>
      <c r="H6" s="5">
        <f t="shared" si="0"/>
        <v>0.3338068592337709</v>
      </c>
      <c r="I6" s="5">
        <f t="shared" si="1"/>
        <v>0.49999999999999994</v>
      </c>
      <c r="J6" s="6">
        <f t="shared" si="4"/>
        <v>1.4978721562154629</v>
      </c>
    </row>
    <row r="7" spans="4:10" x14ac:dyDescent="0.25">
      <c r="D7" s="4">
        <v>40</v>
      </c>
      <c r="E7" s="4">
        <v>25</v>
      </c>
      <c r="F7" s="5">
        <f t="shared" si="2"/>
        <v>20</v>
      </c>
      <c r="G7" s="5">
        <f t="shared" si="3"/>
        <v>0.625</v>
      </c>
      <c r="H7" s="5">
        <f t="shared" si="0"/>
        <v>0.42261826174069944</v>
      </c>
      <c r="I7" s="5">
        <f t="shared" si="1"/>
        <v>0.64278760968653925</v>
      </c>
      <c r="J7" s="6">
        <f t="shared" si="4"/>
        <v>1.5209650596710995</v>
      </c>
    </row>
    <row r="8" spans="4:10" x14ac:dyDescent="0.25">
      <c r="D8" s="4">
        <v>50</v>
      </c>
      <c r="E8" s="4">
        <v>31</v>
      </c>
      <c r="F8" s="5">
        <f t="shared" si="2"/>
        <v>25</v>
      </c>
      <c r="G8" s="5">
        <f t="shared" si="3"/>
        <v>0.62</v>
      </c>
      <c r="H8" s="5">
        <f t="shared" si="0"/>
        <v>0.51503807491005416</v>
      </c>
      <c r="I8" s="5">
        <f t="shared" si="1"/>
        <v>0.76604444311897801</v>
      </c>
      <c r="J8" s="6">
        <f t="shared" si="4"/>
        <v>1.4873549751690871</v>
      </c>
    </row>
    <row r="9" spans="4:10" x14ac:dyDescent="0.25">
      <c r="D9" s="4">
        <v>60</v>
      </c>
      <c r="E9" s="4">
        <v>35</v>
      </c>
      <c r="F9" s="5">
        <f t="shared" si="2"/>
        <v>30</v>
      </c>
      <c r="G9" s="7">
        <f t="shared" si="3"/>
        <v>0.58333333333333337</v>
      </c>
      <c r="H9" s="5">
        <f t="shared" si="0"/>
        <v>0.57357643635104605</v>
      </c>
      <c r="I9" s="5">
        <f t="shared" si="1"/>
        <v>0.8660254037844386</v>
      </c>
      <c r="J9" s="6">
        <f t="shared" si="4"/>
        <v>1.5098692151544471</v>
      </c>
    </row>
    <row r="10" spans="4:10" x14ac:dyDescent="0.25">
      <c r="D10" s="4">
        <v>70</v>
      </c>
      <c r="E10" s="4">
        <v>39</v>
      </c>
      <c r="F10" s="5">
        <f t="shared" si="2"/>
        <v>35</v>
      </c>
      <c r="G10" s="7">
        <f t="shared" si="3"/>
        <v>0.55714285714285716</v>
      </c>
      <c r="H10" s="5">
        <f t="shared" si="0"/>
        <v>0.62932039104983739</v>
      </c>
      <c r="I10" s="5">
        <f t="shared" si="1"/>
        <v>0.93969262078590832</v>
      </c>
      <c r="J10" s="6">
        <f t="shared" si="4"/>
        <v>1.4931863549158251</v>
      </c>
    </row>
    <row r="11" spans="4:10" x14ac:dyDescent="0.25">
      <c r="D11" s="4">
        <v>80</v>
      </c>
      <c r="E11" s="4">
        <v>41</v>
      </c>
      <c r="F11" s="5">
        <f t="shared" si="2"/>
        <v>40</v>
      </c>
      <c r="G11" s="7">
        <f t="shared" si="3"/>
        <v>0.51249999999999996</v>
      </c>
      <c r="H11" s="5">
        <f t="shared" si="0"/>
        <v>0.65605902899050716</v>
      </c>
      <c r="I11" s="5">
        <f t="shared" si="1"/>
        <v>0.98480775301220802</v>
      </c>
      <c r="J11" s="6">
        <f t="shared" si="4"/>
        <v>1.5010962573406754</v>
      </c>
    </row>
    <row r="12" spans="4:10" x14ac:dyDescent="0.25">
      <c r="I12" s="1" t="s">
        <v>6</v>
      </c>
      <c r="J12" s="2">
        <f>AVERAGE(J4:J10)</f>
        <v>1.5090884266803168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4C786-460C-4354-AF3C-E99EEDF5AD3F}">
  <dimension ref="D3:J14"/>
  <sheetViews>
    <sheetView workbookViewId="0">
      <selection activeCell="J13" sqref="J13"/>
    </sheetView>
  </sheetViews>
  <sheetFormatPr baseColWidth="10" defaultRowHeight="15" x14ac:dyDescent="0.25"/>
  <sheetData>
    <row r="3" spans="4:10" x14ac:dyDescent="0.25">
      <c r="D3" s="3" t="s">
        <v>0</v>
      </c>
      <c r="E3" s="3" t="s">
        <v>1</v>
      </c>
      <c r="F3" s="3" t="s">
        <v>7</v>
      </c>
      <c r="G3" s="3" t="s">
        <v>8</v>
      </c>
      <c r="H3" s="3" t="s">
        <v>3</v>
      </c>
      <c r="I3" s="3" t="s">
        <v>2</v>
      </c>
      <c r="J3" s="3" t="s">
        <v>4</v>
      </c>
    </row>
    <row r="4" spans="4:10" x14ac:dyDescent="0.25">
      <c r="D4" s="4">
        <v>0</v>
      </c>
      <c r="E4" s="4">
        <v>0</v>
      </c>
      <c r="F4" s="5"/>
      <c r="G4" s="5"/>
      <c r="H4" s="5">
        <f>SIN(E4*PI()/180)</f>
        <v>0</v>
      </c>
      <c r="I4" s="5">
        <f>SIN(F4*PI()/180)</f>
        <v>0</v>
      </c>
      <c r="J4" s="5" t="s">
        <v>5</v>
      </c>
    </row>
    <row r="5" spans="4:10" x14ac:dyDescent="0.25">
      <c r="D5" s="4">
        <v>10</v>
      </c>
      <c r="E5" s="4">
        <v>6.5</v>
      </c>
      <c r="F5" s="5">
        <f>D5/2</f>
        <v>5</v>
      </c>
      <c r="G5" s="5">
        <f>E5/D5</f>
        <v>0.65</v>
      </c>
      <c r="H5" s="5">
        <f t="shared" ref="H5:H12" si="0">SIN(E5*PI()/180)</f>
        <v>0.11320321376790672</v>
      </c>
      <c r="I5" s="5">
        <f t="shared" ref="I5:I12" si="1">SIN(D5*PI()/180)</f>
        <v>0.17364817766693033</v>
      </c>
      <c r="J5" s="6">
        <f>I5/H5</f>
        <v>1.5339509532207278</v>
      </c>
    </row>
    <row r="6" spans="4:10" x14ac:dyDescent="0.25">
      <c r="D6" s="4">
        <v>20</v>
      </c>
      <c r="E6" s="4">
        <v>13</v>
      </c>
      <c r="F6" s="5">
        <f t="shared" ref="F6:F12" si="2">D6/2</f>
        <v>10</v>
      </c>
      <c r="G6" s="5">
        <f t="shared" ref="G6:G12" si="3">E6/D6</f>
        <v>0.65</v>
      </c>
      <c r="H6" s="5">
        <f t="shared" si="0"/>
        <v>0.224951054343865</v>
      </c>
      <c r="I6" s="5">
        <f t="shared" si="1"/>
        <v>0.34202014332566871</v>
      </c>
      <c r="J6" s="6">
        <f t="shared" ref="J6:J12" si="4">I6/H6</f>
        <v>1.5204202724155691</v>
      </c>
    </row>
    <row r="7" spans="4:10" x14ac:dyDescent="0.25">
      <c r="D7" s="4">
        <v>30</v>
      </c>
      <c r="E7" s="4">
        <v>19.5</v>
      </c>
      <c r="F7" s="5">
        <f t="shared" si="2"/>
        <v>15</v>
      </c>
      <c r="G7" s="5">
        <f t="shared" si="3"/>
        <v>0.65</v>
      </c>
      <c r="H7" s="5">
        <f t="shared" si="0"/>
        <v>0.3338068592337709</v>
      </c>
      <c r="I7" s="5">
        <f t="shared" si="1"/>
        <v>0.49999999999999994</v>
      </c>
      <c r="J7" s="6">
        <f t="shared" si="4"/>
        <v>1.4978721562154629</v>
      </c>
    </row>
    <row r="8" spans="4:10" x14ac:dyDescent="0.25">
      <c r="D8" s="4">
        <v>40</v>
      </c>
      <c r="E8" s="4">
        <v>25</v>
      </c>
      <c r="F8" s="5">
        <f t="shared" si="2"/>
        <v>20</v>
      </c>
      <c r="G8" s="5">
        <f t="shared" si="3"/>
        <v>0.625</v>
      </c>
      <c r="H8" s="5">
        <f t="shared" si="0"/>
        <v>0.42261826174069944</v>
      </c>
      <c r="I8" s="5">
        <f t="shared" si="1"/>
        <v>0.64278760968653925</v>
      </c>
      <c r="J8" s="6">
        <f t="shared" si="4"/>
        <v>1.5209650596710995</v>
      </c>
    </row>
    <row r="9" spans="4:10" x14ac:dyDescent="0.25">
      <c r="D9" s="4">
        <v>50</v>
      </c>
      <c r="E9" s="4">
        <v>31</v>
      </c>
      <c r="F9" s="5">
        <f t="shared" si="2"/>
        <v>25</v>
      </c>
      <c r="G9" s="5">
        <f t="shared" si="3"/>
        <v>0.62</v>
      </c>
      <c r="H9" s="5">
        <f t="shared" si="0"/>
        <v>0.51503807491005416</v>
      </c>
      <c r="I9" s="5">
        <f t="shared" si="1"/>
        <v>0.76604444311897801</v>
      </c>
      <c r="J9" s="6">
        <f t="shared" si="4"/>
        <v>1.4873549751690871</v>
      </c>
    </row>
    <row r="10" spans="4:10" x14ac:dyDescent="0.25">
      <c r="D10" s="4">
        <v>60</v>
      </c>
      <c r="E10" s="4">
        <v>35</v>
      </c>
      <c r="F10" s="5">
        <f>D10/2</f>
        <v>30</v>
      </c>
      <c r="G10" s="7">
        <f t="shared" si="3"/>
        <v>0.58333333333333337</v>
      </c>
      <c r="H10" s="5">
        <f t="shared" si="0"/>
        <v>0.57357643635104605</v>
      </c>
      <c r="I10" s="5">
        <f t="shared" si="1"/>
        <v>0.8660254037844386</v>
      </c>
      <c r="J10" s="6">
        <f t="shared" si="4"/>
        <v>1.5098692151544471</v>
      </c>
    </row>
    <row r="11" spans="4:10" x14ac:dyDescent="0.25">
      <c r="D11" s="4">
        <v>70</v>
      </c>
      <c r="E11" s="4">
        <v>39</v>
      </c>
      <c r="F11" s="5">
        <f t="shared" si="2"/>
        <v>35</v>
      </c>
      <c r="G11" s="7">
        <f t="shared" si="3"/>
        <v>0.55714285714285716</v>
      </c>
      <c r="H11" s="5">
        <f t="shared" si="0"/>
        <v>0.62932039104983739</v>
      </c>
      <c r="I11" s="5">
        <f t="shared" si="1"/>
        <v>0.93969262078590832</v>
      </c>
      <c r="J11" s="6">
        <f t="shared" si="4"/>
        <v>1.4931863549158251</v>
      </c>
    </row>
    <row r="12" spans="4:10" x14ac:dyDescent="0.25">
      <c r="D12" s="4">
        <v>80</v>
      </c>
      <c r="E12" s="4">
        <v>41</v>
      </c>
      <c r="F12" s="5">
        <f t="shared" si="2"/>
        <v>40</v>
      </c>
      <c r="G12" s="7">
        <f t="shared" si="3"/>
        <v>0.51249999999999996</v>
      </c>
      <c r="H12" s="5">
        <f t="shared" si="0"/>
        <v>0.65605902899050716</v>
      </c>
      <c r="I12" s="5">
        <f t="shared" si="1"/>
        <v>0.98480775301220802</v>
      </c>
      <c r="J12" s="6">
        <f t="shared" si="4"/>
        <v>1.5010962573406754</v>
      </c>
    </row>
    <row r="13" spans="4:10" x14ac:dyDescent="0.25">
      <c r="D13" s="1"/>
      <c r="E13" s="1"/>
      <c r="F13" s="1"/>
      <c r="G13" s="1"/>
      <c r="H13" s="1"/>
      <c r="I13" s="1" t="s">
        <v>6</v>
      </c>
      <c r="J13" s="2">
        <f>AVERAGE(J5:J11)</f>
        <v>1.5090884266803168</v>
      </c>
    </row>
    <row r="14" spans="4:10" x14ac:dyDescent="0.25">
      <c r="D14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Plexiglas</vt:lpstr>
      <vt:lpstr>Diamand</vt:lpstr>
      <vt:lpstr>Feuil2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Cap2</dc:creator>
  <cp:lastModifiedBy>Fab Cap2</cp:lastModifiedBy>
  <dcterms:created xsi:type="dcterms:W3CDTF">2020-03-24T01:50:18Z</dcterms:created>
  <dcterms:modified xsi:type="dcterms:W3CDTF">2022-02-02T12:32:45Z</dcterms:modified>
</cp:coreProperties>
</file>